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ojects\2013\W-13-072 FRA-70-13.10 6A\89464\I71SB PHASE 3\structures\wall_0W2_PH3\spreadsheet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7" i="1"/>
  <c r="Q34" i="1"/>
  <c r="Q33" i="1"/>
  <c r="Q32" i="1"/>
  <c r="Q31" i="1"/>
  <c r="P30" i="1"/>
  <c r="Q30" i="1" s="1"/>
  <c r="P29" i="1"/>
  <c r="Q29" i="1" s="1"/>
  <c r="P28" i="1"/>
  <c r="Q28" i="1" s="1"/>
  <c r="P27" i="1"/>
  <c r="Q27" i="1" s="1"/>
  <c r="P26" i="1"/>
  <c r="Q26" i="1" s="1"/>
  <c r="P25" i="1"/>
  <c r="Q25" i="1" s="1"/>
  <c r="P24" i="1"/>
  <c r="Q24" i="1" s="1"/>
  <c r="P23" i="1"/>
  <c r="Q23" i="1" s="1"/>
  <c r="Q22" i="1"/>
  <c r="P22" i="1"/>
  <c r="P21" i="1"/>
  <c r="Q21" i="1" s="1"/>
  <c r="P20" i="1"/>
  <c r="Q20" i="1" s="1"/>
  <c r="P19" i="1"/>
  <c r="Q19" i="1" s="1"/>
  <c r="P18" i="1"/>
  <c r="Q18" i="1" s="1"/>
  <c r="P17" i="1"/>
  <c r="Q17" i="1" s="1"/>
  <c r="P16" i="1"/>
  <c r="Q16" i="1" s="1"/>
  <c r="P15" i="1"/>
  <c r="Q15" i="1" s="1"/>
  <c r="P14" i="1"/>
  <c r="Q14" i="1" s="1"/>
  <c r="P13" i="1"/>
  <c r="Q13" i="1" s="1"/>
  <c r="P12" i="1"/>
  <c r="Q12" i="1" s="1"/>
  <c r="P11" i="1"/>
  <c r="Q11" i="1" s="1"/>
  <c r="P10" i="1"/>
  <c r="Q10" i="1" s="1"/>
  <c r="P9" i="1"/>
  <c r="Q9" i="1" s="1"/>
  <c r="P8" i="1"/>
  <c r="Q8" i="1" s="1"/>
  <c r="P7" i="1"/>
  <c r="Q7" i="1" s="1"/>
  <c r="K30" i="1"/>
  <c r="K31" i="1"/>
  <c r="K32" i="1"/>
  <c r="K33" i="1"/>
  <c r="K34" i="1"/>
  <c r="K35" i="1"/>
  <c r="D29" i="1"/>
  <c r="E29" i="1" s="1"/>
  <c r="E12" i="1"/>
  <c r="E20" i="1"/>
  <c r="E28" i="1"/>
  <c r="J30" i="1"/>
  <c r="J31" i="1"/>
  <c r="J36" i="1"/>
  <c r="K36" i="1" s="1"/>
  <c r="J29" i="1"/>
  <c r="K29" i="1" s="1"/>
  <c r="D7" i="1"/>
  <c r="E7" i="1" s="1"/>
  <c r="D8" i="1"/>
  <c r="E8" i="1" s="1"/>
  <c r="D9" i="1"/>
  <c r="E9" i="1" s="1"/>
  <c r="D10" i="1"/>
  <c r="E10" i="1" s="1"/>
  <c r="D11" i="1"/>
  <c r="E11" i="1" s="1"/>
  <c r="D12" i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D30" i="1"/>
  <c r="E30" i="1" s="1"/>
  <c r="D31" i="1"/>
  <c r="E31" i="1" s="1"/>
  <c r="D32" i="1"/>
  <c r="E32" i="1" s="1"/>
  <c r="D33" i="1"/>
  <c r="E33" i="1" s="1"/>
  <c r="D34" i="1"/>
  <c r="E34" i="1" s="1"/>
</calcChain>
</file>

<file path=xl/sharedStrings.xml><?xml version="1.0" encoding="utf-8"?>
<sst xmlns="http://schemas.openxmlformats.org/spreadsheetml/2006/main" count="96" uniqueCount="88">
  <si>
    <t>218+25</t>
  </si>
  <si>
    <t>218+50</t>
  </si>
  <si>
    <t>219+00</t>
  </si>
  <si>
    <t>219+50</t>
  </si>
  <si>
    <t>220+00</t>
  </si>
  <si>
    <t>220+50</t>
  </si>
  <si>
    <t>221+00</t>
  </si>
  <si>
    <t>221+50</t>
  </si>
  <si>
    <t>222+00</t>
  </si>
  <si>
    <t>222+50</t>
  </si>
  <si>
    <t>223+00</t>
  </si>
  <si>
    <t>223+50</t>
  </si>
  <si>
    <t>224+00</t>
  </si>
  <si>
    <t>224+50</t>
  </si>
  <si>
    <t>225+00</t>
  </si>
  <si>
    <t>225+50</t>
  </si>
  <si>
    <t>226+00</t>
  </si>
  <si>
    <t>226+50</t>
  </si>
  <si>
    <t>227+00</t>
  </si>
  <si>
    <t>227+50</t>
  </si>
  <si>
    <t>228+00</t>
  </si>
  <si>
    <t>228+50</t>
  </si>
  <si>
    <t>229+00</t>
  </si>
  <si>
    <t>229+50</t>
  </si>
  <si>
    <t>230+00</t>
  </si>
  <si>
    <t>230+50</t>
  </si>
  <si>
    <t>218+00</t>
  </si>
  <si>
    <t>217+50</t>
  </si>
  <si>
    <t>217+00</t>
  </si>
  <si>
    <t>Top OF SPL wall EL.</t>
  </si>
  <si>
    <t>230+84.68</t>
  </si>
  <si>
    <t>I-71 SB sta.</t>
  </si>
  <si>
    <t>RAMP C3 sta.</t>
  </si>
  <si>
    <t>3017+38.20</t>
  </si>
  <si>
    <t>3017+00</t>
  </si>
  <si>
    <t>3016+50</t>
  </si>
  <si>
    <t>3016+00</t>
  </si>
  <si>
    <t>3015+50</t>
  </si>
  <si>
    <t>3015+00</t>
  </si>
  <si>
    <t>3014+50</t>
  </si>
  <si>
    <t>3014+00</t>
  </si>
  <si>
    <t>bottom LEVELING PAD W2 EL.</t>
  </si>
  <si>
    <t>H</t>
  </si>
  <si>
    <t>228+69.77</t>
  </si>
  <si>
    <t>201+53.22</t>
  </si>
  <si>
    <t>202+00</t>
  </si>
  <si>
    <t>202+50</t>
  </si>
  <si>
    <t>203+00</t>
  </si>
  <si>
    <t>203+50</t>
  </si>
  <si>
    <t>204+00</t>
  </si>
  <si>
    <t>204+50</t>
  </si>
  <si>
    <t>205+00</t>
  </si>
  <si>
    <t>205+50</t>
  </si>
  <si>
    <t>206+00</t>
  </si>
  <si>
    <t>206+50</t>
  </si>
  <si>
    <t>207+00</t>
  </si>
  <si>
    <t>207+50</t>
  </si>
  <si>
    <t>208+00</t>
  </si>
  <si>
    <t>208+50</t>
  </si>
  <si>
    <t>209+00</t>
  </si>
  <si>
    <t>209+50</t>
  </si>
  <si>
    <t>210+00</t>
  </si>
  <si>
    <t>210+50</t>
  </si>
  <si>
    <t>211+00</t>
  </si>
  <si>
    <t>211+50</t>
  </si>
  <si>
    <t>212+00</t>
  </si>
  <si>
    <t>212+50</t>
  </si>
  <si>
    <t>213+00</t>
  </si>
  <si>
    <t>213+50</t>
  </si>
  <si>
    <t>214+00</t>
  </si>
  <si>
    <t>214+50</t>
  </si>
  <si>
    <t>214+91.45</t>
  </si>
  <si>
    <t>Bottom of timber lagging/ excavation</t>
  </si>
  <si>
    <t>Bottom LEVELING PAD W2 EL.</t>
  </si>
  <si>
    <t>Top OF SPL WALL  EL.</t>
  </si>
  <si>
    <t>WALL W2 STA.</t>
  </si>
  <si>
    <t>DESIGN</t>
  </si>
  <si>
    <t>BOTTOM OF EXCAVATION EL.</t>
  </si>
  <si>
    <t>H (FT.)</t>
  </si>
  <si>
    <t>D (FT.)</t>
  </si>
  <si>
    <t>-</t>
  </si>
  <si>
    <t>HL (KIPS/FT)</t>
  </si>
  <si>
    <t>H1 (FT.)</t>
  </si>
  <si>
    <t>STEEL PILE</t>
  </si>
  <si>
    <t>HP 12X53</t>
  </si>
  <si>
    <t>&lt;= 8.5</t>
  </si>
  <si>
    <t>8.5 TO 12.5</t>
  </si>
  <si>
    <t>12.5 TO 20.5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</si>
</sst>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2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right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0" fillId="0" borderId="8" xfId="0" applyNumberFormat="1" applyBorder="1"/>
    <xf numFmtId="2" fontId="0" fillId="0" borderId="8" xfId="0" applyNumberFormat="1" applyBorder="1" applyAlignment="1">
      <alignment horizontal="right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2" xfId="0" applyBorder="1"/>
    <xf numFmtId="2" fontId="0" fillId="0" borderId="3" xfId="0" applyNumberFormat="1" applyBorder="1"/>
    <xf numFmtId="2" fontId="0" fillId="0" borderId="3" xfId="0" applyNumberFormat="1" applyBorder="1" applyAlignment="1">
      <alignment horizontal="right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2" xfId="0" applyBorder="1"/>
    <xf numFmtId="0" fontId="0" fillId="0" borderId="9" xfId="0" applyBorder="1"/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/>
    <xf numFmtId="0" fontId="0" fillId="0" borderId="20" xfId="0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zoomScale="85" zoomScaleNormal="85" workbookViewId="0">
      <selection activeCell="U37" sqref="U37:Z41"/>
    </sheetView>
  </sheetViews>
  <sheetFormatPr defaultRowHeight="15" x14ac:dyDescent="0.25"/>
  <cols>
    <col min="2" max="2" width="12.140625" customWidth="1"/>
    <col min="3" max="3" width="19.140625" customWidth="1"/>
    <col min="4" max="4" width="20.28515625" customWidth="1"/>
    <col min="7" max="7" width="12.42578125" bestFit="1" customWidth="1"/>
    <col min="8" max="8" width="12.140625" customWidth="1"/>
    <col min="9" max="9" width="17.7109375" customWidth="1"/>
    <col min="10" max="10" width="20.5703125" customWidth="1"/>
    <col min="13" max="13" width="11" customWidth="1"/>
    <col min="14" max="14" width="14" customWidth="1"/>
    <col min="15" max="15" width="17" hidden="1" customWidth="1"/>
    <col min="16" max="16" width="18.5703125" customWidth="1"/>
    <col min="22" max="22" width="12.42578125" customWidth="1"/>
    <col min="25" max="25" width="11.85546875" customWidth="1"/>
  </cols>
  <sheetData>
    <row r="1" spans="1:18" ht="15" customHeight="1" x14ac:dyDescent="0.25">
      <c r="A1" s="46" t="s">
        <v>31</v>
      </c>
      <c r="B1" s="46" t="s">
        <v>29</v>
      </c>
      <c r="C1" s="46" t="s">
        <v>41</v>
      </c>
      <c r="D1" s="46" t="s">
        <v>72</v>
      </c>
      <c r="E1" s="47" t="s">
        <v>42</v>
      </c>
      <c r="G1" s="46" t="s">
        <v>32</v>
      </c>
      <c r="H1" s="46" t="s">
        <v>29</v>
      </c>
      <c r="I1" s="46" t="s">
        <v>41</v>
      </c>
      <c r="J1" s="46" t="s">
        <v>72</v>
      </c>
      <c r="K1" s="47" t="s">
        <v>42</v>
      </c>
      <c r="M1" s="48" t="s">
        <v>75</v>
      </c>
      <c r="N1" s="42" t="s">
        <v>74</v>
      </c>
      <c r="O1" s="42" t="s">
        <v>73</v>
      </c>
      <c r="P1" s="42" t="s">
        <v>77</v>
      </c>
      <c r="Q1" s="42" t="s">
        <v>78</v>
      </c>
      <c r="R1" s="44" t="s">
        <v>76</v>
      </c>
    </row>
    <row r="2" spans="1:18" ht="15.75" thickBot="1" x14ac:dyDescent="0.3">
      <c r="A2" s="46"/>
      <c r="B2" s="46"/>
      <c r="C2" s="46"/>
      <c r="D2" s="46"/>
      <c r="E2" s="47"/>
      <c r="G2" s="46"/>
      <c r="H2" s="46"/>
      <c r="I2" s="46"/>
      <c r="J2" s="46"/>
      <c r="K2" s="47"/>
      <c r="M2" s="49"/>
      <c r="N2" s="43"/>
      <c r="O2" s="43"/>
      <c r="P2" s="43"/>
      <c r="Q2" s="43"/>
      <c r="R2" s="45"/>
    </row>
    <row r="3" spans="1:18" ht="15.75" thickBot="1" x14ac:dyDescent="0.3">
      <c r="A3" s="1"/>
      <c r="B3" s="2"/>
      <c r="C3" s="2"/>
      <c r="D3" s="2"/>
      <c r="H3" s="2"/>
      <c r="M3" s="26"/>
      <c r="N3" s="27"/>
      <c r="O3" s="27"/>
      <c r="P3" s="27"/>
      <c r="Q3" s="27"/>
      <c r="R3" s="28"/>
    </row>
    <row r="4" spans="1:18" hidden="1" x14ac:dyDescent="0.25">
      <c r="A4" t="s">
        <v>28</v>
      </c>
      <c r="B4" s="2"/>
      <c r="C4" s="3">
        <v>712</v>
      </c>
      <c r="D4" s="3"/>
      <c r="H4" s="2"/>
      <c r="M4" s="17"/>
      <c r="N4" s="18"/>
      <c r="O4" s="18"/>
      <c r="P4" s="18"/>
      <c r="Q4" s="18"/>
      <c r="R4" s="19"/>
    </row>
    <row r="5" spans="1:18" hidden="1" x14ac:dyDescent="0.25">
      <c r="A5" t="s">
        <v>27</v>
      </c>
      <c r="B5" s="2"/>
      <c r="C5" s="3">
        <v>709.5</v>
      </c>
      <c r="D5" s="3"/>
      <c r="H5" s="2"/>
      <c r="M5" s="12"/>
      <c r="N5" s="9"/>
      <c r="O5" s="9"/>
      <c r="P5" s="9"/>
      <c r="Q5" s="9"/>
      <c r="R5" s="13"/>
    </row>
    <row r="6" spans="1:18" hidden="1" x14ac:dyDescent="0.25">
      <c r="A6" t="s">
        <v>26</v>
      </c>
      <c r="B6" s="2"/>
      <c r="C6" s="3">
        <v>707</v>
      </c>
      <c r="D6" s="3"/>
      <c r="H6" s="2"/>
      <c r="M6" s="20"/>
      <c r="N6" s="21"/>
      <c r="O6" s="21"/>
      <c r="P6" s="21"/>
      <c r="Q6" s="21"/>
      <c r="R6" s="22"/>
    </row>
    <row r="7" spans="1:18" x14ac:dyDescent="0.25">
      <c r="A7" t="s">
        <v>0</v>
      </c>
      <c r="B7">
        <v>713.65</v>
      </c>
      <c r="C7" s="5">
        <v>704.5</v>
      </c>
      <c r="D7" s="5">
        <f t="shared" ref="D7:D34" si="0">C7-1</f>
        <v>703.5</v>
      </c>
      <c r="E7" s="7">
        <f>B7-D7</f>
        <v>10.149999999999977</v>
      </c>
      <c r="M7" s="23" t="s">
        <v>44</v>
      </c>
      <c r="N7" s="24">
        <v>713.65</v>
      </c>
      <c r="O7" s="24">
        <v>704.5</v>
      </c>
      <c r="P7" s="25">
        <f t="shared" ref="P7:P30" si="1">O7-1</f>
        <v>703.5</v>
      </c>
      <c r="Q7" s="24">
        <f>N7-P7</f>
        <v>10.149999999999977</v>
      </c>
      <c r="R7" s="39">
        <f>IF(Q7&lt;=8,$U$39,(IF(Q7&lt;=12,$U$40,$U$41)))</f>
        <v>2</v>
      </c>
    </row>
    <row r="8" spans="1:18" x14ac:dyDescent="0.25">
      <c r="A8" t="s">
        <v>1</v>
      </c>
      <c r="B8">
        <v>713.65</v>
      </c>
      <c r="C8" s="5">
        <v>704.5</v>
      </c>
      <c r="D8" s="5">
        <f t="shared" si="0"/>
        <v>703.5</v>
      </c>
      <c r="E8">
        <f t="shared" ref="E8:E34" si="2">B8-D8</f>
        <v>10.149999999999977</v>
      </c>
      <c r="M8" s="12" t="s">
        <v>45</v>
      </c>
      <c r="N8" s="10">
        <v>713.2</v>
      </c>
      <c r="O8" s="10">
        <v>702</v>
      </c>
      <c r="P8" s="11">
        <f t="shared" si="1"/>
        <v>701</v>
      </c>
      <c r="Q8" s="10">
        <f t="shared" ref="Q8:Q34" si="3">N8-P8</f>
        <v>12.200000000000045</v>
      </c>
      <c r="R8" s="40">
        <f t="shared" ref="R8:R34" si="4">IF(Q8&lt;=8,$U$39,(IF(Q8&lt;=12,$U$40,$U$41)))</f>
        <v>3</v>
      </c>
    </row>
    <row r="9" spans="1:18" x14ac:dyDescent="0.25">
      <c r="A9" t="s">
        <v>2</v>
      </c>
      <c r="B9">
        <v>712.73</v>
      </c>
      <c r="C9" s="6">
        <v>700.5</v>
      </c>
      <c r="D9" s="5">
        <f t="shared" si="0"/>
        <v>699.5</v>
      </c>
      <c r="E9">
        <f t="shared" si="2"/>
        <v>13.230000000000018</v>
      </c>
      <c r="M9" s="12" t="s">
        <v>46</v>
      </c>
      <c r="N9" s="10">
        <v>712.67</v>
      </c>
      <c r="O9" s="10">
        <v>700.5</v>
      </c>
      <c r="P9" s="11">
        <f t="shared" si="1"/>
        <v>699.5</v>
      </c>
      <c r="Q9" s="10">
        <f t="shared" si="3"/>
        <v>13.169999999999959</v>
      </c>
      <c r="R9" s="40">
        <f t="shared" si="4"/>
        <v>3</v>
      </c>
    </row>
    <row r="10" spans="1:18" x14ac:dyDescent="0.25">
      <c r="A10" t="s">
        <v>3</v>
      </c>
      <c r="B10">
        <v>712.61</v>
      </c>
      <c r="C10" s="6">
        <v>700.5</v>
      </c>
      <c r="D10" s="5">
        <f t="shared" si="0"/>
        <v>699.5</v>
      </c>
      <c r="E10">
        <f t="shared" si="2"/>
        <v>13.110000000000014</v>
      </c>
      <c r="M10" s="12" t="s">
        <v>47</v>
      </c>
      <c r="N10" s="10">
        <v>712.26</v>
      </c>
      <c r="O10" s="10">
        <v>700.5</v>
      </c>
      <c r="P10" s="11">
        <f t="shared" si="1"/>
        <v>699.5</v>
      </c>
      <c r="Q10" s="10">
        <f t="shared" si="3"/>
        <v>12.759999999999991</v>
      </c>
      <c r="R10" s="40">
        <f t="shared" si="4"/>
        <v>3</v>
      </c>
    </row>
    <row r="11" spans="1:18" x14ac:dyDescent="0.25">
      <c r="A11" t="s">
        <v>4</v>
      </c>
      <c r="B11">
        <v>711.89</v>
      </c>
      <c r="C11" s="6">
        <v>700.5</v>
      </c>
      <c r="D11" s="5">
        <f t="shared" si="0"/>
        <v>699.5</v>
      </c>
      <c r="E11">
        <f t="shared" si="2"/>
        <v>12.389999999999986</v>
      </c>
      <c r="M11" s="12" t="s">
        <v>48</v>
      </c>
      <c r="N11" s="10">
        <v>711.54</v>
      </c>
      <c r="O11" s="10">
        <v>700.5</v>
      </c>
      <c r="P11" s="11">
        <f t="shared" si="1"/>
        <v>699.5</v>
      </c>
      <c r="Q11" s="10">
        <f t="shared" si="3"/>
        <v>12.039999999999964</v>
      </c>
      <c r="R11" s="40">
        <f t="shared" si="4"/>
        <v>3</v>
      </c>
    </row>
    <row r="12" spans="1:18" x14ac:dyDescent="0.25">
      <c r="A12" t="s">
        <v>5</v>
      </c>
      <c r="B12">
        <v>711.17</v>
      </c>
      <c r="C12" s="6">
        <v>700.5</v>
      </c>
      <c r="D12" s="5">
        <f t="shared" si="0"/>
        <v>699.5</v>
      </c>
      <c r="E12">
        <f t="shared" si="2"/>
        <v>11.669999999999959</v>
      </c>
      <c r="M12" s="12" t="s">
        <v>49</v>
      </c>
      <c r="N12" s="10">
        <v>710.85</v>
      </c>
      <c r="O12" s="10">
        <v>700.5</v>
      </c>
      <c r="P12" s="11">
        <f t="shared" si="1"/>
        <v>699.5</v>
      </c>
      <c r="Q12" s="10">
        <f t="shared" si="3"/>
        <v>11.350000000000023</v>
      </c>
      <c r="R12" s="40">
        <f t="shared" si="4"/>
        <v>2</v>
      </c>
    </row>
    <row r="13" spans="1:18" x14ac:dyDescent="0.25">
      <c r="A13" t="s">
        <v>6</v>
      </c>
      <c r="B13">
        <v>710.51</v>
      </c>
      <c r="C13" s="6">
        <v>700.5</v>
      </c>
      <c r="D13" s="5">
        <f t="shared" si="0"/>
        <v>699.5</v>
      </c>
      <c r="E13">
        <f t="shared" si="2"/>
        <v>11.009999999999991</v>
      </c>
      <c r="M13" s="12" t="s">
        <v>50</v>
      </c>
      <c r="N13" s="10">
        <v>710.33</v>
      </c>
      <c r="O13" s="10">
        <v>700.5</v>
      </c>
      <c r="P13" s="11">
        <f t="shared" si="1"/>
        <v>699.5</v>
      </c>
      <c r="Q13" s="10">
        <f t="shared" si="3"/>
        <v>10.830000000000041</v>
      </c>
      <c r="R13" s="40">
        <f t="shared" si="4"/>
        <v>2</v>
      </c>
    </row>
    <row r="14" spans="1:18" x14ac:dyDescent="0.25">
      <c r="A14" t="s">
        <v>7</v>
      </c>
      <c r="B14">
        <v>710.13</v>
      </c>
      <c r="C14" s="6">
        <v>700.5</v>
      </c>
      <c r="D14" s="5">
        <f t="shared" si="0"/>
        <v>699.5</v>
      </c>
      <c r="E14">
        <f t="shared" si="2"/>
        <v>10.629999999999995</v>
      </c>
      <c r="M14" s="12" t="s">
        <v>51</v>
      </c>
      <c r="N14" s="10">
        <v>710.09</v>
      </c>
      <c r="O14" s="10">
        <v>700.5</v>
      </c>
      <c r="P14" s="11">
        <f t="shared" si="1"/>
        <v>699.5</v>
      </c>
      <c r="Q14" s="10">
        <f t="shared" si="3"/>
        <v>10.590000000000032</v>
      </c>
      <c r="R14" s="40">
        <f t="shared" si="4"/>
        <v>2</v>
      </c>
    </row>
    <row r="15" spans="1:18" x14ac:dyDescent="0.25">
      <c r="A15" t="s">
        <v>8</v>
      </c>
      <c r="B15">
        <v>710.05</v>
      </c>
      <c r="C15" s="6">
        <v>700.5</v>
      </c>
      <c r="D15" s="5">
        <f t="shared" si="0"/>
        <v>699.5</v>
      </c>
      <c r="E15">
        <f t="shared" si="2"/>
        <v>10.549999999999955</v>
      </c>
      <c r="M15" s="12" t="s">
        <v>52</v>
      </c>
      <c r="N15" s="10">
        <v>710.14</v>
      </c>
      <c r="O15" s="10">
        <v>700.5</v>
      </c>
      <c r="P15" s="11">
        <f t="shared" si="1"/>
        <v>699.5</v>
      </c>
      <c r="Q15" s="10">
        <f t="shared" si="3"/>
        <v>10.639999999999986</v>
      </c>
      <c r="R15" s="40">
        <f t="shared" si="4"/>
        <v>2</v>
      </c>
    </row>
    <row r="16" spans="1:18" x14ac:dyDescent="0.25">
      <c r="A16" t="s">
        <v>9</v>
      </c>
      <c r="B16">
        <v>710.25</v>
      </c>
      <c r="C16" s="6">
        <v>700.5</v>
      </c>
      <c r="D16" s="5">
        <f t="shared" si="0"/>
        <v>699.5</v>
      </c>
      <c r="E16">
        <f t="shared" si="2"/>
        <v>10.75</v>
      </c>
      <c r="M16" s="12" t="s">
        <v>53</v>
      </c>
      <c r="N16" s="10">
        <v>710.36</v>
      </c>
      <c r="O16" s="10">
        <v>700.5</v>
      </c>
      <c r="P16" s="11">
        <f t="shared" si="1"/>
        <v>699.5</v>
      </c>
      <c r="Q16" s="10">
        <f t="shared" si="3"/>
        <v>10.860000000000014</v>
      </c>
      <c r="R16" s="40">
        <f t="shared" si="4"/>
        <v>2</v>
      </c>
    </row>
    <row r="17" spans="1:18" x14ac:dyDescent="0.25">
      <c r="A17" t="s">
        <v>10</v>
      </c>
      <c r="B17">
        <v>710.48</v>
      </c>
      <c r="C17" s="6">
        <v>700.5</v>
      </c>
      <c r="D17" s="5">
        <f t="shared" si="0"/>
        <v>699.5</v>
      </c>
      <c r="E17">
        <f t="shared" si="2"/>
        <v>10.980000000000018</v>
      </c>
      <c r="M17" s="12" t="s">
        <v>54</v>
      </c>
      <c r="N17" s="10">
        <v>709.63</v>
      </c>
      <c r="O17" s="10">
        <v>700.5</v>
      </c>
      <c r="P17" s="11">
        <f t="shared" si="1"/>
        <v>699.5</v>
      </c>
      <c r="Q17" s="10">
        <f t="shared" si="3"/>
        <v>10.129999999999995</v>
      </c>
      <c r="R17" s="40">
        <f t="shared" si="4"/>
        <v>2</v>
      </c>
    </row>
    <row r="18" spans="1:18" x14ac:dyDescent="0.25">
      <c r="A18" t="s">
        <v>11</v>
      </c>
      <c r="B18">
        <v>710.72</v>
      </c>
      <c r="C18" s="6">
        <v>703</v>
      </c>
      <c r="D18" s="5">
        <f t="shared" si="0"/>
        <v>702</v>
      </c>
      <c r="E18">
        <f t="shared" si="2"/>
        <v>8.7200000000000273</v>
      </c>
      <c r="M18" s="12" t="s">
        <v>55</v>
      </c>
      <c r="N18" s="10">
        <v>708.89</v>
      </c>
      <c r="O18" s="10">
        <v>703</v>
      </c>
      <c r="P18" s="11">
        <f t="shared" si="1"/>
        <v>702</v>
      </c>
      <c r="Q18" s="10">
        <f t="shared" si="3"/>
        <v>6.8899999999999864</v>
      </c>
      <c r="R18" s="40">
        <f t="shared" si="4"/>
        <v>1</v>
      </c>
    </row>
    <row r="19" spans="1:18" x14ac:dyDescent="0.25">
      <c r="A19" t="s">
        <v>12</v>
      </c>
      <c r="B19">
        <v>711.07</v>
      </c>
      <c r="C19" s="6">
        <v>703</v>
      </c>
      <c r="D19" s="5">
        <f t="shared" si="0"/>
        <v>702</v>
      </c>
      <c r="E19">
        <f t="shared" si="2"/>
        <v>9.07000000000005</v>
      </c>
      <c r="M19" s="12" t="s">
        <v>56</v>
      </c>
      <c r="N19" s="10">
        <v>709.19</v>
      </c>
      <c r="O19" s="10">
        <v>703</v>
      </c>
      <c r="P19" s="11">
        <f t="shared" si="1"/>
        <v>702</v>
      </c>
      <c r="Q19" s="10">
        <f t="shared" si="3"/>
        <v>7.1900000000000546</v>
      </c>
      <c r="R19" s="40">
        <f t="shared" si="4"/>
        <v>1</v>
      </c>
    </row>
    <row r="20" spans="1:18" x14ac:dyDescent="0.25">
      <c r="A20" t="s">
        <v>13</v>
      </c>
      <c r="B20">
        <v>711.32</v>
      </c>
      <c r="C20" s="6">
        <v>703</v>
      </c>
      <c r="D20" s="5">
        <f t="shared" si="0"/>
        <v>702</v>
      </c>
      <c r="E20">
        <f t="shared" si="2"/>
        <v>9.32000000000005</v>
      </c>
      <c r="M20" s="12" t="s">
        <v>57</v>
      </c>
      <c r="N20" s="10">
        <v>709.45</v>
      </c>
      <c r="O20" s="10">
        <v>703</v>
      </c>
      <c r="P20" s="11">
        <f t="shared" si="1"/>
        <v>702</v>
      </c>
      <c r="Q20" s="10">
        <f t="shared" si="3"/>
        <v>7.4500000000000455</v>
      </c>
      <c r="R20" s="40">
        <f t="shared" si="4"/>
        <v>1</v>
      </c>
    </row>
    <row r="21" spans="1:18" x14ac:dyDescent="0.25">
      <c r="A21" t="s">
        <v>14</v>
      </c>
      <c r="B21">
        <v>711.57</v>
      </c>
      <c r="C21" s="6">
        <v>703</v>
      </c>
      <c r="D21" s="5">
        <f t="shared" si="0"/>
        <v>702</v>
      </c>
      <c r="E21">
        <f t="shared" si="2"/>
        <v>9.57000000000005</v>
      </c>
      <c r="M21" s="12" t="s">
        <v>58</v>
      </c>
      <c r="N21" s="10">
        <v>709.7</v>
      </c>
      <c r="O21" s="10">
        <v>703</v>
      </c>
      <c r="P21" s="11">
        <f t="shared" si="1"/>
        <v>702</v>
      </c>
      <c r="Q21" s="10">
        <f t="shared" si="3"/>
        <v>7.7000000000000455</v>
      </c>
      <c r="R21" s="40">
        <f t="shared" si="4"/>
        <v>1</v>
      </c>
    </row>
    <row r="22" spans="1:18" x14ac:dyDescent="0.25">
      <c r="A22" t="s">
        <v>15</v>
      </c>
      <c r="B22">
        <v>711.82</v>
      </c>
      <c r="C22" s="6">
        <v>703</v>
      </c>
      <c r="D22" s="5">
        <f t="shared" si="0"/>
        <v>702</v>
      </c>
      <c r="E22">
        <f t="shared" si="2"/>
        <v>9.82000000000005</v>
      </c>
      <c r="M22" s="12" t="s">
        <v>59</v>
      </c>
      <c r="N22" s="10">
        <v>709.96</v>
      </c>
      <c r="O22" s="10">
        <v>703</v>
      </c>
      <c r="P22" s="11">
        <f t="shared" si="1"/>
        <v>702</v>
      </c>
      <c r="Q22" s="10">
        <f t="shared" si="3"/>
        <v>7.9600000000000364</v>
      </c>
      <c r="R22" s="40">
        <f t="shared" si="4"/>
        <v>1</v>
      </c>
    </row>
    <row r="23" spans="1:18" x14ac:dyDescent="0.25">
      <c r="A23" t="s">
        <v>16</v>
      </c>
      <c r="B23">
        <v>712.08</v>
      </c>
      <c r="C23" s="6">
        <v>703</v>
      </c>
      <c r="D23" s="5">
        <f t="shared" si="0"/>
        <v>702</v>
      </c>
      <c r="E23">
        <f t="shared" si="2"/>
        <v>10.080000000000041</v>
      </c>
      <c r="M23" s="12" t="s">
        <v>60</v>
      </c>
      <c r="N23" s="10">
        <v>710.35</v>
      </c>
      <c r="O23" s="10">
        <v>703</v>
      </c>
      <c r="P23" s="11">
        <f t="shared" si="1"/>
        <v>702</v>
      </c>
      <c r="Q23" s="10">
        <f t="shared" si="3"/>
        <v>8.3500000000000227</v>
      </c>
      <c r="R23" s="40">
        <f t="shared" si="4"/>
        <v>2</v>
      </c>
    </row>
    <row r="24" spans="1:18" x14ac:dyDescent="0.25">
      <c r="A24" t="s">
        <v>17</v>
      </c>
      <c r="B24">
        <v>712.6</v>
      </c>
      <c r="C24" s="6">
        <v>703</v>
      </c>
      <c r="D24" s="5">
        <f t="shared" si="0"/>
        <v>702</v>
      </c>
      <c r="E24">
        <f t="shared" si="2"/>
        <v>10.600000000000023</v>
      </c>
      <c r="M24" s="12" t="s">
        <v>61</v>
      </c>
      <c r="N24" s="10">
        <v>710.81</v>
      </c>
      <c r="O24" s="10">
        <v>703</v>
      </c>
      <c r="P24" s="11">
        <f t="shared" si="1"/>
        <v>702</v>
      </c>
      <c r="Q24" s="10">
        <f t="shared" si="3"/>
        <v>8.8099999999999454</v>
      </c>
      <c r="R24" s="40">
        <f t="shared" si="4"/>
        <v>2</v>
      </c>
    </row>
    <row r="25" spans="1:18" x14ac:dyDescent="0.25">
      <c r="A25" t="s">
        <v>18</v>
      </c>
      <c r="B25">
        <v>713</v>
      </c>
      <c r="C25" s="6">
        <v>703</v>
      </c>
      <c r="D25" s="5">
        <f t="shared" si="0"/>
        <v>702</v>
      </c>
      <c r="E25">
        <f t="shared" si="2"/>
        <v>11</v>
      </c>
      <c r="M25" s="12" t="s">
        <v>62</v>
      </c>
      <c r="N25" s="10">
        <v>711.21</v>
      </c>
      <c r="O25" s="10">
        <v>703</v>
      </c>
      <c r="P25" s="11">
        <f t="shared" si="1"/>
        <v>702</v>
      </c>
      <c r="Q25" s="10">
        <f t="shared" si="3"/>
        <v>9.2100000000000364</v>
      </c>
      <c r="R25" s="40">
        <f t="shared" si="4"/>
        <v>2</v>
      </c>
    </row>
    <row r="26" spans="1:18" x14ac:dyDescent="0.25">
      <c r="A26" t="s">
        <v>19</v>
      </c>
      <c r="B26">
        <v>713.4</v>
      </c>
      <c r="C26" s="6">
        <v>703</v>
      </c>
      <c r="D26" s="5">
        <f t="shared" si="0"/>
        <v>702</v>
      </c>
      <c r="E26">
        <f t="shared" si="2"/>
        <v>11.399999999999977</v>
      </c>
      <c r="M26" s="12" t="s">
        <v>63</v>
      </c>
      <c r="N26" s="10">
        <v>712.56</v>
      </c>
      <c r="O26" s="10">
        <v>700.5</v>
      </c>
      <c r="P26" s="11">
        <f t="shared" si="1"/>
        <v>699.5</v>
      </c>
      <c r="Q26" s="10">
        <f t="shared" si="3"/>
        <v>13.059999999999945</v>
      </c>
      <c r="R26" s="40">
        <f t="shared" si="4"/>
        <v>3</v>
      </c>
    </row>
    <row r="27" spans="1:18" x14ac:dyDescent="0.25">
      <c r="A27" t="s">
        <v>20</v>
      </c>
      <c r="B27">
        <v>713.62</v>
      </c>
      <c r="C27" s="6">
        <v>700.5</v>
      </c>
      <c r="D27" s="5">
        <f t="shared" si="0"/>
        <v>699.5</v>
      </c>
      <c r="E27">
        <f t="shared" si="2"/>
        <v>14.120000000000005</v>
      </c>
      <c r="M27" s="12" t="s">
        <v>64</v>
      </c>
      <c r="N27" s="10">
        <v>713.59</v>
      </c>
      <c r="O27" s="10">
        <v>700.5</v>
      </c>
      <c r="P27" s="11">
        <f t="shared" si="1"/>
        <v>699.5</v>
      </c>
      <c r="Q27" s="10">
        <f t="shared" si="3"/>
        <v>14.090000000000032</v>
      </c>
      <c r="R27" s="40">
        <f t="shared" si="4"/>
        <v>3</v>
      </c>
    </row>
    <row r="28" spans="1:18" x14ac:dyDescent="0.25">
      <c r="A28" t="s">
        <v>21</v>
      </c>
      <c r="B28">
        <v>713.57</v>
      </c>
      <c r="C28" s="6">
        <v>700.5</v>
      </c>
      <c r="D28" s="5">
        <f t="shared" si="0"/>
        <v>699.5</v>
      </c>
      <c r="E28">
        <f t="shared" si="2"/>
        <v>14.07000000000005</v>
      </c>
      <c r="M28" s="12" t="s">
        <v>65</v>
      </c>
      <c r="N28" s="10">
        <v>713.47</v>
      </c>
      <c r="O28" s="10">
        <v>700.5</v>
      </c>
      <c r="P28" s="11">
        <f t="shared" si="1"/>
        <v>699.5</v>
      </c>
      <c r="Q28" s="10">
        <f t="shared" si="3"/>
        <v>13.970000000000027</v>
      </c>
      <c r="R28" s="40">
        <f t="shared" si="4"/>
        <v>3</v>
      </c>
    </row>
    <row r="29" spans="1:18" x14ac:dyDescent="0.25">
      <c r="A29" t="s">
        <v>43</v>
      </c>
      <c r="B29">
        <v>713.51</v>
      </c>
      <c r="C29" s="6">
        <v>700.5</v>
      </c>
      <c r="D29" s="5">
        <f t="shared" si="0"/>
        <v>699.5</v>
      </c>
      <c r="E29">
        <f t="shared" si="2"/>
        <v>14.009999999999991</v>
      </c>
      <c r="G29" t="s">
        <v>33</v>
      </c>
      <c r="H29">
        <v>713.47</v>
      </c>
      <c r="I29" s="7">
        <v>700.5</v>
      </c>
      <c r="J29" s="5">
        <f>I29-1</f>
        <v>699.5</v>
      </c>
      <c r="K29">
        <f t="shared" ref="K29:K36" si="5">H29-J29</f>
        <v>13.970000000000027</v>
      </c>
      <c r="M29" s="12" t="s">
        <v>66</v>
      </c>
      <c r="N29" s="10">
        <v>713.46</v>
      </c>
      <c r="O29" s="10">
        <v>698</v>
      </c>
      <c r="P29" s="11">
        <f t="shared" si="1"/>
        <v>697</v>
      </c>
      <c r="Q29" s="10">
        <f t="shared" si="3"/>
        <v>16.460000000000036</v>
      </c>
      <c r="R29" s="40">
        <f t="shared" si="4"/>
        <v>3</v>
      </c>
    </row>
    <row r="30" spans="1:18" x14ac:dyDescent="0.25">
      <c r="A30" t="s">
        <v>22</v>
      </c>
      <c r="B30">
        <v>713.44</v>
      </c>
      <c r="C30" s="6">
        <v>698</v>
      </c>
      <c r="D30" s="5">
        <f t="shared" si="0"/>
        <v>697</v>
      </c>
      <c r="E30">
        <f t="shared" si="2"/>
        <v>16.440000000000055</v>
      </c>
      <c r="G30" t="s">
        <v>34</v>
      </c>
      <c r="H30">
        <v>713.45</v>
      </c>
      <c r="I30" s="8">
        <v>698</v>
      </c>
      <c r="J30" s="5">
        <f t="shared" ref="J30:J36" si="6">I30-1</f>
        <v>697</v>
      </c>
      <c r="K30">
        <f t="shared" si="5"/>
        <v>16.450000000000045</v>
      </c>
      <c r="M30" s="12" t="s">
        <v>67</v>
      </c>
      <c r="N30" s="10">
        <v>713.48</v>
      </c>
      <c r="O30" s="10">
        <v>698</v>
      </c>
      <c r="P30" s="11">
        <f t="shared" si="1"/>
        <v>697</v>
      </c>
      <c r="Q30" s="10">
        <f t="shared" si="3"/>
        <v>16.480000000000018</v>
      </c>
      <c r="R30" s="40">
        <f t="shared" si="4"/>
        <v>3</v>
      </c>
    </row>
    <row r="31" spans="1:18" x14ac:dyDescent="0.25">
      <c r="A31" t="s">
        <v>23</v>
      </c>
      <c r="B31">
        <v>713.54</v>
      </c>
      <c r="C31" s="6">
        <v>698</v>
      </c>
      <c r="D31" s="5">
        <f t="shared" si="0"/>
        <v>697</v>
      </c>
      <c r="E31">
        <f t="shared" si="2"/>
        <v>16.539999999999964</v>
      </c>
      <c r="G31" t="s">
        <v>35</v>
      </c>
      <c r="H31">
        <v>713.52</v>
      </c>
      <c r="I31" s="7">
        <v>698</v>
      </c>
      <c r="J31" s="5">
        <f t="shared" si="6"/>
        <v>697</v>
      </c>
      <c r="K31">
        <f t="shared" si="5"/>
        <v>16.519999999999982</v>
      </c>
      <c r="M31" s="12" t="s">
        <v>68</v>
      </c>
      <c r="N31" s="10">
        <v>713</v>
      </c>
      <c r="O31" s="10">
        <v>698</v>
      </c>
      <c r="P31" s="11">
        <v>692.8</v>
      </c>
      <c r="Q31" s="10">
        <f t="shared" si="3"/>
        <v>20.200000000000045</v>
      </c>
      <c r="R31" s="40">
        <f t="shared" si="4"/>
        <v>3</v>
      </c>
    </row>
    <row r="32" spans="1:18" x14ac:dyDescent="0.25">
      <c r="A32" t="s">
        <v>24</v>
      </c>
      <c r="B32">
        <v>713.14</v>
      </c>
      <c r="C32" s="6">
        <v>698</v>
      </c>
      <c r="D32" s="5">
        <f t="shared" si="0"/>
        <v>697</v>
      </c>
      <c r="E32">
        <f t="shared" si="2"/>
        <v>16.139999999999986</v>
      </c>
      <c r="G32" t="s">
        <v>36</v>
      </c>
      <c r="H32">
        <v>712.99</v>
      </c>
      <c r="I32" s="7">
        <v>698</v>
      </c>
      <c r="J32" s="5">
        <v>692.8</v>
      </c>
      <c r="K32">
        <f t="shared" si="5"/>
        <v>20.190000000000055</v>
      </c>
      <c r="M32" s="12" t="s">
        <v>69</v>
      </c>
      <c r="N32" s="10">
        <v>713.61</v>
      </c>
      <c r="O32" s="10">
        <v>698</v>
      </c>
      <c r="P32" s="11">
        <v>693</v>
      </c>
      <c r="Q32" s="10">
        <f t="shared" si="3"/>
        <v>20.610000000000014</v>
      </c>
      <c r="R32" s="40">
        <f t="shared" si="4"/>
        <v>3</v>
      </c>
    </row>
    <row r="33" spans="1:26" x14ac:dyDescent="0.25">
      <c r="A33" t="s">
        <v>25</v>
      </c>
      <c r="B33">
        <v>713.09</v>
      </c>
      <c r="C33" s="6">
        <v>698</v>
      </c>
      <c r="D33" s="5">
        <f t="shared" si="0"/>
        <v>697</v>
      </c>
      <c r="E33">
        <f t="shared" si="2"/>
        <v>16.090000000000032</v>
      </c>
      <c r="G33" t="s">
        <v>37</v>
      </c>
      <c r="H33">
        <v>713.59</v>
      </c>
      <c r="I33" s="7">
        <v>698</v>
      </c>
      <c r="J33" s="5">
        <v>693</v>
      </c>
      <c r="K33">
        <f t="shared" si="5"/>
        <v>20.590000000000032</v>
      </c>
      <c r="M33" s="12" t="s">
        <v>70</v>
      </c>
      <c r="N33" s="10">
        <v>712.79</v>
      </c>
      <c r="O33" s="10">
        <v>698</v>
      </c>
      <c r="P33" s="11">
        <v>693.25</v>
      </c>
      <c r="Q33" s="10">
        <f t="shared" si="3"/>
        <v>19.539999999999964</v>
      </c>
      <c r="R33" s="40">
        <f t="shared" si="4"/>
        <v>3</v>
      </c>
    </row>
    <row r="34" spans="1:26" ht="15.75" thickBot="1" x14ac:dyDescent="0.3">
      <c r="A34" t="s">
        <v>30</v>
      </c>
      <c r="B34">
        <v>713.73</v>
      </c>
      <c r="C34" s="6">
        <v>698</v>
      </c>
      <c r="D34" s="5">
        <f t="shared" si="0"/>
        <v>697</v>
      </c>
      <c r="E34">
        <f t="shared" si="2"/>
        <v>16.730000000000018</v>
      </c>
      <c r="G34" t="s">
        <v>38</v>
      </c>
      <c r="H34">
        <v>712.83</v>
      </c>
      <c r="I34" s="7">
        <v>698</v>
      </c>
      <c r="J34" s="5">
        <v>693.25</v>
      </c>
      <c r="K34">
        <f t="shared" si="5"/>
        <v>19.580000000000041</v>
      </c>
      <c r="M34" s="14" t="s">
        <v>71</v>
      </c>
      <c r="N34" s="15">
        <v>712.3</v>
      </c>
      <c r="O34" s="15">
        <v>697.5</v>
      </c>
      <c r="P34" s="16">
        <v>693.25</v>
      </c>
      <c r="Q34" s="15">
        <f t="shared" si="3"/>
        <v>19.049999999999955</v>
      </c>
      <c r="R34" s="41">
        <f t="shared" si="4"/>
        <v>3</v>
      </c>
    </row>
    <row r="35" spans="1:26" x14ac:dyDescent="0.25">
      <c r="G35" t="s">
        <v>39</v>
      </c>
      <c r="H35">
        <v>712.24</v>
      </c>
      <c r="I35" s="7">
        <v>697.5</v>
      </c>
      <c r="J35" s="5">
        <v>693.5</v>
      </c>
      <c r="K35">
        <f t="shared" si="5"/>
        <v>18.740000000000009</v>
      </c>
    </row>
    <row r="36" spans="1:26" ht="15.75" thickBot="1" x14ac:dyDescent="0.3">
      <c r="G36" t="s">
        <v>40</v>
      </c>
      <c r="I36" s="7">
        <v>697.5</v>
      </c>
      <c r="J36" s="5">
        <f t="shared" si="6"/>
        <v>696.5</v>
      </c>
      <c r="K36">
        <f t="shared" si="5"/>
        <v>-696.5</v>
      </c>
    </row>
    <row r="37" spans="1:26" ht="30.75" thickBot="1" x14ac:dyDescent="0.3">
      <c r="U37" s="33" t="s">
        <v>76</v>
      </c>
      <c r="V37" s="34" t="s">
        <v>78</v>
      </c>
      <c r="W37" s="34" t="s">
        <v>79</v>
      </c>
      <c r="X37" s="34" t="s">
        <v>82</v>
      </c>
      <c r="Y37" s="55" t="s">
        <v>81</v>
      </c>
      <c r="Z37" s="56" t="s">
        <v>83</v>
      </c>
    </row>
    <row r="38" spans="1:26" ht="15.75" thickBot="1" x14ac:dyDescent="0.3">
      <c r="A38" s="4"/>
      <c r="U38" s="52"/>
      <c r="V38" s="53"/>
      <c r="W38" s="53"/>
      <c r="X38" s="53"/>
      <c r="Y38" s="54"/>
      <c r="Z38" s="50"/>
    </row>
    <row r="39" spans="1:26" x14ac:dyDescent="0.25">
      <c r="U39" s="35">
        <v>1</v>
      </c>
      <c r="V39" s="32" t="s">
        <v>85</v>
      </c>
      <c r="W39" s="31">
        <v>16</v>
      </c>
      <c r="X39" s="31" t="s">
        <v>80</v>
      </c>
      <c r="Y39" s="18"/>
      <c r="Z39" s="19" t="s">
        <v>84</v>
      </c>
    </row>
    <row r="40" spans="1:26" x14ac:dyDescent="0.25">
      <c r="U40" s="36">
        <v>2</v>
      </c>
      <c r="V40" s="30" t="s">
        <v>86</v>
      </c>
      <c r="W40" s="30">
        <v>10</v>
      </c>
      <c r="X40" s="30">
        <v>4</v>
      </c>
      <c r="Y40" s="30">
        <v>6.94</v>
      </c>
      <c r="Z40" s="13" t="s">
        <v>84</v>
      </c>
    </row>
    <row r="41" spans="1:26" ht="15.75" thickBot="1" x14ac:dyDescent="0.3">
      <c r="U41" s="37">
        <v>3</v>
      </c>
      <c r="V41" s="38" t="s">
        <v>87</v>
      </c>
      <c r="W41" s="38">
        <v>10</v>
      </c>
      <c r="X41" s="38">
        <v>6</v>
      </c>
      <c r="Y41" s="38">
        <v>17.239999999999998</v>
      </c>
      <c r="Z41" s="51" t="s">
        <v>84</v>
      </c>
    </row>
    <row r="42" spans="1:26" x14ac:dyDescent="0.25">
      <c r="U42" s="29"/>
      <c r="V42" s="29"/>
      <c r="W42" s="29"/>
      <c r="X42" s="29"/>
    </row>
  </sheetData>
  <mergeCells count="16">
    <mergeCell ref="A1:A2"/>
    <mergeCell ref="B1:B2"/>
    <mergeCell ref="C1:C2"/>
    <mergeCell ref="G1:G2"/>
    <mergeCell ref="I1:I2"/>
    <mergeCell ref="D1:D2"/>
    <mergeCell ref="J1:J2"/>
    <mergeCell ref="H1:H2"/>
    <mergeCell ref="E1:E2"/>
    <mergeCell ref="K1:K2"/>
    <mergeCell ref="M1:M2"/>
    <mergeCell ref="N1:N2"/>
    <mergeCell ref="O1:O2"/>
    <mergeCell ref="P1:P2"/>
    <mergeCell ref="Q1:Q2"/>
    <mergeCell ref="R1:R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Meet Shah</dc:creator>
  <cp:lastModifiedBy>Meet Shah</cp:lastModifiedBy>
  <dcterms:created xsi:type="dcterms:W3CDTF">2021-06-23T14:38:59Z</dcterms:created>
  <dcterms:modified xsi:type="dcterms:W3CDTF">2021-06-24T14:28:03Z</dcterms:modified>
</cp:coreProperties>
</file>